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am.Agdaian\Desktop\"/>
    </mc:Choice>
  </mc:AlternateContent>
  <xr:revisionPtr revIDLastSave="0" documentId="13_ncr:1_{67FE6CD4-009A-4C37-B79A-C3C69FE48661}" xr6:coauthVersionLast="45" xr6:coauthVersionMax="45" xr10:uidLastSave="{00000000-0000-0000-0000-000000000000}"/>
  <bookViews>
    <workbookView xWindow="-98" yWindow="-98" windowWidth="20715" windowHeight="13276" xr2:uid="{6CC9BFB3-E353-44AB-8125-FB2FDCB467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20" i="1" l="1"/>
  <c r="P20" i="1"/>
  <c r="L20" i="1"/>
  <c r="H20" i="1"/>
  <c r="E20" i="1"/>
  <c r="M20" i="1" s="1"/>
  <c r="T19" i="1"/>
  <c r="P19" i="1"/>
  <c r="L19" i="1"/>
  <c r="H19" i="1"/>
  <c r="E19" i="1"/>
  <c r="Q19" i="1" s="1"/>
  <c r="T18" i="1"/>
  <c r="P18" i="1"/>
  <c r="L18" i="1"/>
  <c r="H18" i="1"/>
  <c r="E18" i="1"/>
  <c r="I18" i="1" s="1"/>
  <c r="U18" i="1" s="1"/>
  <c r="T15" i="1"/>
  <c r="U15" i="1" s="1"/>
  <c r="T14" i="1"/>
  <c r="U14" i="1" s="1"/>
  <c r="T13" i="1"/>
  <c r="U13" i="1" s="1"/>
  <c r="T10" i="1"/>
  <c r="U10" i="1" s="1"/>
  <c r="T9" i="1"/>
  <c r="U9" i="1" s="1"/>
  <c r="T8" i="1"/>
  <c r="U8" i="1" s="1"/>
  <c r="T5" i="1"/>
  <c r="U5" i="1" s="1"/>
  <c r="T4" i="1"/>
  <c r="U4" i="1" s="1"/>
  <c r="T3" i="1"/>
  <c r="U3" i="1" s="1"/>
  <c r="Q20" i="1" l="1"/>
  <c r="I19" i="1"/>
  <c r="U19" i="1" s="1"/>
  <c r="M18" i="1"/>
  <c r="I20" i="1"/>
  <c r="U20" i="1" s="1"/>
  <c r="Q18" i="1"/>
  <c r="M19" i="1"/>
  <c r="P14" i="1"/>
  <c r="P15" i="1"/>
  <c r="Q15" i="1" s="1"/>
  <c r="P13" i="1"/>
  <c r="P9" i="1"/>
  <c r="Q9" i="1" s="1"/>
  <c r="P10" i="1"/>
  <c r="P8" i="1"/>
  <c r="P4" i="1"/>
  <c r="P5" i="1"/>
  <c r="Q5" i="1" s="1"/>
  <c r="P3" i="1"/>
  <c r="L14" i="1"/>
  <c r="L15" i="1"/>
  <c r="L13" i="1"/>
  <c r="L9" i="1"/>
  <c r="L10" i="1"/>
  <c r="L8" i="1"/>
  <c r="L4" i="1"/>
  <c r="L5" i="1"/>
  <c r="L3" i="1"/>
  <c r="H14" i="1"/>
  <c r="H15" i="1"/>
  <c r="H13" i="1"/>
  <c r="H9" i="1"/>
  <c r="H10" i="1"/>
  <c r="H8" i="1"/>
  <c r="H4" i="1"/>
  <c r="H5" i="1"/>
  <c r="H3" i="1"/>
  <c r="E14" i="1"/>
  <c r="I14" i="1" s="1"/>
  <c r="E15" i="1"/>
  <c r="E13" i="1"/>
  <c r="E9" i="1"/>
  <c r="E10" i="1"/>
  <c r="I10" i="1" s="1"/>
  <c r="E8" i="1"/>
  <c r="E4" i="1"/>
  <c r="I4" i="1" s="1"/>
  <c r="E5" i="1"/>
  <c r="E3" i="1"/>
  <c r="I3" i="1" s="1"/>
  <c r="I13" i="1" l="1"/>
  <c r="Q8" i="1"/>
  <c r="M3" i="1"/>
  <c r="M4" i="1"/>
  <c r="M10" i="1"/>
  <c r="M13" i="1"/>
  <c r="M14" i="1"/>
  <c r="I5" i="1"/>
  <c r="I8" i="1"/>
  <c r="I9" i="1"/>
  <c r="I15" i="1"/>
  <c r="M5" i="1"/>
  <c r="M8" i="1"/>
  <c r="M9" i="1"/>
  <c r="M15" i="1"/>
  <c r="Q3" i="1"/>
  <c r="Q4" i="1"/>
  <c r="Q10" i="1"/>
  <c r="Q13" i="1"/>
  <c r="Q14" i="1"/>
</calcChain>
</file>

<file path=xl/sharedStrings.xml><?xml version="1.0" encoding="utf-8"?>
<sst xmlns="http://schemas.openxmlformats.org/spreadsheetml/2006/main" count="41" uniqueCount="17">
  <si>
    <t>VCHCP</t>
  </si>
  <si>
    <t>Kaiser</t>
  </si>
  <si>
    <t>Anthem Select</t>
  </si>
  <si>
    <t>Anthem Full</t>
  </si>
  <si>
    <t>EE</t>
  </si>
  <si>
    <t>EE+1</t>
  </si>
  <si>
    <t>EE+2</t>
  </si>
  <si>
    <t>Trio</t>
  </si>
  <si>
    <t>Access+</t>
  </si>
  <si>
    <t>Contribution</t>
  </si>
  <si>
    <t>Premium</t>
  </si>
  <si>
    <t>Difference</t>
  </si>
  <si>
    <t># of EE</t>
  </si>
  <si>
    <t>PPO HDHP</t>
  </si>
  <si>
    <t xml:space="preserve">Out of Pocket </t>
  </si>
  <si>
    <t>Out of Pocket</t>
  </si>
  <si>
    <t>* All amounts are 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</si>
</sst>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6" x14ac:knownFonts="1">
    <font>
      <sz val="11"/>
      <color theme="1"/>
      <name val="Calibri"/>
      <family val="2"/>
      <scheme val="minor"/>
    </font>
    <font>
      <sz val="11"/>
      <color rgb="FF201F1E"/>
      <name val="Segoe U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rgb="FF201F1E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3" xfId="0" applyFont="1" applyFill="1" applyBorder="1" applyAlignment="1">
      <alignment wrapText="1"/>
    </xf>
    <xf numFmtId="0" fontId="2" fillId="2" borderId="6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 wrapText="1"/>
    </xf>
    <xf numFmtId="0" fontId="0" fillId="0" borderId="16" xfId="0" applyBorder="1"/>
    <xf numFmtId="0" fontId="2" fillId="3" borderId="16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0" fillId="6" borderId="16" xfId="0" applyFill="1" applyBorder="1"/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8" fontId="3" fillId="3" borderId="17" xfId="0" applyNumberFormat="1" applyFont="1" applyFill="1" applyBorder="1" applyAlignment="1">
      <alignment horizontal="center" vertical="center" wrapText="1"/>
    </xf>
    <xf numFmtId="8" fontId="4" fillId="3" borderId="18" xfId="0" applyNumberFormat="1" applyFont="1" applyFill="1" applyBorder="1" applyAlignment="1">
      <alignment horizontal="center" vertical="center" wrapText="1"/>
    </xf>
    <xf numFmtId="8" fontId="4" fillId="3" borderId="19" xfId="0" applyNumberFormat="1" applyFont="1" applyFill="1" applyBorder="1" applyAlignment="1">
      <alignment horizontal="center" vertical="center" wrapText="1"/>
    </xf>
    <xf numFmtId="8" fontId="4" fillId="4" borderId="17" xfId="0" applyNumberFormat="1" applyFont="1" applyFill="1" applyBorder="1" applyAlignment="1">
      <alignment horizontal="center" vertical="center" wrapText="1"/>
    </xf>
    <xf numFmtId="8" fontId="4" fillId="5" borderId="18" xfId="0" applyNumberFormat="1" applyFont="1" applyFill="1" applyBorder="1" applyAlignment="1">
      <alignment horizontal="center" vertical="center" wrapText="1"/>
    </xf>
    <xf numFmtId="8" fontId="4" fillId="4" borderId="18" xfId="0" applyNumberFormat="1" applyFont="1" applyFill="1" applyBorder="1" applyAlignment="1">
      <alignment horizontal="center" vertical="center" wrapText="1"/>
    </xf>
    <xf numFmtId="8" fontId="4" fillId="4" borderId="19" xfId="0" applyNumberFormat="1" applyFont="1" applyFill="1" applyBorder="1" applyAlignment="1">
      <alignment horizontal="center" vertical="center" wrapText="1"/>
    </xf>
    <xf numFmtId="8" fontId="4" fillId="6" borderId="17" xfId="0" applyNumberFormat="1" applyFont="1" applyFill="1" applyBorder="1" applyAlignment="1">
      <alignment horizontal="center" vertical="center" wrapText="1"/>
    </xf>
    <xf numFmtId="8" fontId="4" fillId="6" borderId="18" xfId="0" applyNumberFormat="1" applyFont="1" applyFill="1" applyBorder="1" applyAlignment="1">
      <alignment horizontal="center" vertical="center" wrapText="1"/>
    </xf>
    <xf numFmtId="8" fontId="3" fillId="2" borderId="2" xfId="0" applyNumberFormat="1" applyFont="1" applyFill="1" applyBorder="1" applyAlignment="1">
      <alignment horizontal="center" vertical="center" wrapText="1"/>
    </xf>
    <xf numFmtId="8" fontId="3" fillId="2" borderId="7" xfId="0" applyNumberFormat="1" applyFont="1" applyFill="1" applyBorder="1" applyAlignment="1">
      <alignment horizontal="center" vertical="center" wrapText="1"/>
    </xf>
    <xf numFmtId="8" fontId="3" fillId="3" borderId="6" xfId="0" applyNumberFormat="1" applyFont="1" applyFill="1" applyBorder="1" applyAlignment="1">
      <alignment horizontal="center" vertical="center" wrapText="1"/>
    </xf>
    <xf numFmtId="8" fontId="4" fillId="3" borderId="2" xfId="0" applyNumberFormat="1" applyFont="1" applyFill="1" applyBorder="1" applyAlignment="1">
      <alignment horizontal="center" vertical="center" wrapText="1"/>
    </xf>
    <xf numFmtId="8" fontId="4" fillId="3" borderId="7" xfId="0" applyNumberFormat="1" applyFont="1" applyFill="1" applyBorder="1" applyAlignment="1">
      <alignment horizontal="center" vertical="center" wrapText="1"/>
    </xf>
    <xf numFmtId="8" fontId="4" fillId="4" borderId="6" xfId="0" applyNumberFormat="1" applyFont="1" applyFill="1" applyBorder="1" applyAlignment="1">
      <alignment horizontal="center" vertical="center" wrapText="1"/>
    </xf>
    <xf numFmtId="8" fontId="4" fillId="5" borderId="2" xfId="0" applyNumberFormat="1" applyFont="1" applyFill="1" applyBorder="1" applyAlignment="1">
      <alignment horizontal="center" vertical="center" wrapText="1"/>
    </xf>
    <xf numFmtId="8" fontId="4" fillId="4" borderId="2" xfId="0" applyNumberFormat="1" applyFont="1" applyFill="1" applyBorder="1" applyAlignment="1">
      <alignment horizontal="center" vertical="center" wrapText="1"/>
    </xf>
    <xf numFmtId="8" fontId="4" fillId="4" borderId="7" xfId="0" applyNumberFormat="1" applyFont="1" applyFill="1" applyBorder="1" applyAlignment="1">
      <alignment horizontal="center" vertical="center" wrapText="1"/>
    </xf>
    <xf numFmtId="8" fontId="4" fillId="6" borderId="6" xfId="0" applyNumberFormat="1" applyFont="1" applyFill="1" applyBorder="1" applyAlignment="1">
      <alignment horizontal="center" vertical="center" wrapText="1"/>
    </xf>
    <xf numFmtId="8" fontId="4" fillId="6" borderId="2" xfId="0" applyNumberFormat="1" applyFont="1" applyFill="1" applyBorder="1" applyAlignment="1">
      <alignment horizontal="center" vertical="center" wrapText="1"/>
    </xf>
    <xf numFmtId="8" fontId="4" fillId="6" borderId="7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8" fontId="3" fillId="2" borderId="9" xfId="0" applyNumberFormat="1" applyFont="1" applyFill="1" applyBorder="1" applyAlignment="1">
      <alignment horizontal="center" vertical="center" wrapText="1"/>
    </xf>
    <xf numFmtId="8" fontId="3" fillId="2" borderId="10" xfId="0" applyNumberFormat="1" applyFont="1" applyFill="1" applyBorder="1" applyAlignment="1">
      <alignment horizontal="center" vertical="center" wrapText="1"/>
    </xf>
    <xf numFmtId="8" fontId="3" fillId="3" borderId="8" xfId="0" applyNumberFormat="1" applyFont="1" applyFill="1" applyBorder="1" applyAlignment="1">
      <alignment horizontal="center" vertical="center" wrapText="1"/>
    </xf>
    <xf numFmtId="8" fontId="4" fillId="3" borderId="9" xfId="0" applyNumberFormat="1" applyFont="1" applyFill="1" applyBorder="1" applyAlignment="1">
      <alignment horizontal="center" vertical="center" wrapText="1"/>
    </xf>
    <xf numFmtId="8" fontId="4" fillId="3" borderId="10" xfId="0" applyNumberFormat="1" applyFont="1" applyFill="1" applyBorder="1" applyAlignment="1">
      <alignment horizontal="center" vertical="center" wrapText="1"/>
    </xf>
    <xf numFmtId="8" fontId="4" fillId="4" borderId="8" xfId="0" applyNumberFormat="1" applyFont="1" applyFill="1" applyBorder="1" applyAlignment="1">
      <alignment horizontal="center" vertical="center" wrapText="1"/>
    </xf>
    <xf numFmtId="8" fontId="4" fillId="5" borderId="9" xfId="0" applyNumberFormat="1" applyFont="1" applyFill="1" applyBorder="1" applyAlignment="1">
      <alignment horizontal="center" vertical="center" wrapText="1"/>
    </xf>
    <xf numFmtId="8" fontId="4" fillId="4" borderId="9" xfId="0" applyNumberFormat="1" applyFont="1" applyFill="1" applyBorder="1" applyAlignment="1">
      <alignment horizontal="center" vertical="center" wrapText="1"/>
    </xf>
    <xf numFmtId="8" fontId="4" fillId="4" borderId="10" xfId="0" applyNumberFormat="1" applyFont="1" applyFill="1" applyBorder="1" applyAlignment="1">
      <alignment horizontal="center" vertical="center" wrapText="1"/>
    </xf>
    <xf numFmtId="8" fontId="4" fillId="6" borderId="8" xfId="0" applyNumberFormat="1" applyFont="1" applyFill="1" applyBorder="1" applyAlignment="1">
      <alignment horizontal="center" vertical="center" wrapText="1"/>
    </xf>
    <xf numFmtId="8" fontId="4" fillId="6" borderId="9" xfId="0" applyNumberFormat="1" applyFont="1" applyFill="1" applyBorder="1" applyAlignment="1">
      <alignment horizontal="center" vertical="center" wrapText="1"/>
    </xf>
    <xf numFmtId="8" fontId="4" fillId="6" borderId="10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wrapText="1"/>
    </xf>
    <xf numFmtId="0" fontId="1" fillId="2" borderId="25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26" xfId="0" applyBorder="1"/>
    <xf numFmtId="8" fontId="3" fillId="2" borderId="12" xfId="0" applyNumberFormat="1" applyFont="1" applyFill="1" applyBorder="1" applyAlignment="1">
      <alignment horizontal="center" vertical="center" wrapText="1"/>
    </xf>
    <xf numFmtId="8" fontId="3" fillId="2" borderId="13" xfId="0" applyNumberFormat="1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wrapText="1"/>
    </xf>
    <xf numFmtId="0" fontId="1" fillId="2" borderId="29" xfId="0" applyFont="1" applyFill="1" applyBorder="1" applyAlignment="1">
      <alignment wrapText="1"/>
    </xf>
    <xf numFmtId="0" fontId="2" fillId="2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wrapText="1"/>
    </xf>
    <xf numFmtId="0" fontId="2" fillId="2" borderId="3" xfId="0" applyFont="1" applyFill="1" applyBorder="1" applyAlignment="1">
      <alignment vertical="center" wrapText="1"/>
    </xf>
    <xf numFmtId="8" fontId="3" fillId="2" borderId="11" xfId="0" applyNumberFormat="1" applyFont="1" applyFill="1" applyBorder="1" applyAlignment="1">
      <alignment horizontal="center" vertical="center" wrapText="1"/>
    </xf>
    <xf numFmtId="8" fontId="3" fillId="2" borderId="4" xfId="0" applyNumberFormat="1" applyFont="1" applyFill="1" applyBorder="1" applyAlignment="1">
      <alignment horizontal="center" vertical="center" wrapText="1"/>
    </xf>
    <xf numFmtId="8" fontId="3" fillId="2" borderId="5" xfId="0" applyNumberFormat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8" fontId="4" fillId="6" borderId="30" xfId="0" applyNumberFormat="1" applyFont="1" applyFill="1" applyBorder="1" applyAlignment="1">
      <alignment horizontal="center" vertical="center" wrapText="1"/>
    </xf>
    <xf numFmtId="8" fontId="4" fillId="6" borderId="31" xfId="0" applyNumberFormat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8" fontId="4" fillId="6" borderId="32" xfId="0" applyNumberFormat="1" applyFont="1" applyFill="1" applyBorder="1" applyAlignment="1">
      <alignment horizontal="center" vertical="center" wrapText="1"/>
    </xf>
    <xf numFmtId="8" fontId="4" fillId="6" borderId="3" xfId="0" applyNumberFormat="1" applyFont="1" applyFill="1" applyBorder="1" applyAlignment="1">
      <alignment horizontal="center" vertical="center" wrapText="1"/>
    </xf>
    <xf numFmtId="8" fontId="4" fillId="6" borderId="4" xfId="0" applyNumberFormat="1" applyFont="1" applyFill="1" applyBorder="1" applyAlignment="1">
      <alignment horizontal="center" vertical="center" wrapText="1"/>
    </xf>
    <xf numFmtId="8" fontId="4" fillId="6" borderId="5" xfId="0" applyNumberFormat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7793B-CEE0-41D9-95F2-AE88BB2F9C84}">
  <dimension ref="A1:U22"/>
  <sheetViews>
    <sheetView tabSelected="1" workbookViewId="0">
      <selection activeCell="D22" sqref="D22"/>
    </sheetView>
  </sheetViews>
  <sheetFormatPr defaultRowHeight="14.25" x14ac:dyDescent="0.45"/>
  <cols>
    <col min="1" max="1" width="22.53125" customWidth="1"/>
    <col min="3" max="16" width="13.265625" customWidth="1"/>
    <col min="17" max="17" width="12.265625" customWidth="1"/>
    <col min="18" max="21" width="12.59765625" customWidth="1"/>
  </cols>
  <sheetData>
    <row r="1" spans="1:21" ht="16.899999999999999" thickBot="1" x14ac:dyDescent="0.65">
      <c r="A1" s="65"/>
      <c r="B1" s="66"/>
      <c r="C1" s="60"/>
      <c r="D1" s="5" t="s">
        <v>0</v>
      </c>
      <c r="E1" s="6"/>
      <c r="F1" s="87" t="s">
        <v>1</v>
      </c>
      <c r="G1" s="88"/>
      <c r="H1" s="88"/>
      <c r="I1" s="7"/>
      <c r="J1" s="89" t="s">
        <v>2</v>
      </c>
      <c r="K1" s="90"/>
      <c r="L1" s="90"/>
      <c r="M1" s="8"/>
      <c r="N1" s="91" t="s">
        <v>3</v>
      </c>
      <c r="O1" s="92"/>
      <c r="P1" s="92"/>
      <c r="Q1" s="9"/>
      <c r="R1" s="91" t="s">
        <v>13</v>
      </c>
      <c r="S1" s="92"/>
      <c r="T1" s="92"/>
      <c r="U1" s="9"/>
    </row>
    <row r="2" spans="1:21" ht="16.899999999999999" thickBot="1" x14ac:dyDescent="0.65">
      <c r="A2" s="65"/>
      <c r="B2" s="69" t="s">
        <v>12</v>
      </c>
      <c r="C2" s="70" t="s">
        <v>10</v>
      </c>
      <c r="D2" s="71" t="s">
        <v>9</v>
      </c>
      <c r="E2" s="72" t="s">
        <v>14</v>
      </c>
      <c r="F2" s="10" t="s">
        <v>10</v>
      </c>
      <c r="G2" s="11" t="s">
        <v>9</v>
      </c>
      <c r="H2" s="11" t="s">
        <v>15</v>
      </c>
      <c r="I2" s="12" t="s">
        <v>11</v>
      </c>
      <c r="J2" s="10" t="s">
        <v>10</v>
      </c>
      <c r="K2" s="11" t="s">
        <v>9</v>
      </c>
      <c r="L2" s="11" t="s">
        <v>15</v>
      </c>
      <c r="M2" s="12" t="s">
        <v>11</v>
      </c>
      <c r="N2" s="10" t="s">
        <v>10</v>
      </c>
      <c r="O2" s="11" t="s">
        <v>9</v>
      </c>
      <c r="P2" s="11" t="s">
        <v>15</v>
      </c>
      <c r="Q2" s="12" t="s">
        <v>11</v>
      </c>
      <c r="R2" s="78" t="s">
        <v>10</v>
      </c>
      <c r="S2" s="79" t="s">
        <v>9</v>
      </c>
      <c r="T2" s="79" t="s">
        <v>15</v>
      </c>
      <c r="U2" s="7" t="s">
        <v>11</v>
      </c>
    </row>
    <row r="3" spans="1:21" x14ac:dyDescent="0.45">
      <c r="A3" s="74" t="s">
        <v>4</v>
      </c>
      <c r="B3" s="59">
        <v>113</v>
      </c>
      <c r="C3" s="75">
        <v>856.83</v>
      </c>
      <c r="D3" s="76">
        <v>1040</v>
      </c>
      <c r="E3" s="77">
        <f>SUM(C3-D3)</f>
        <v>-183.16999999999996</v>
      </c>
      <c r="F3" s="13">
        <v>677.82</v>
      </c>
      <c r="G3" s="14">
        <v>1040</v>
      </c>
      <c r="H3" s="14">
        <f>SUM(F3-G3)</f>
        <v>-362.17999999999995</v>
      </c>
      <c r="I3" s="15">
        <f>SUM(E3-H3)</f>
        <v>179.01</v>
      </c>
      <c r="J3" s="16">
        <v>593.98</v>
      </c>
      <c r="K3" s="17">
        <v>1040</v>
      </c>
      <c r="L3" s="18">
        <f>SUM(J3-K3)</f>
        <v>-446.02</v>
      </c>
      <c r="M3" s="19">
        <f>SUM(E3-L3)</f>
        <v>262.85000000000002</v>
      </c>
      <c r="N3" s="20">
        <v>795.09</v>
      </c>
      <c r="O3" s="21">
        <v>1040</v>
      </c>
      <c r="P3" s="21">
        <f>SUM(N3-O3)</f>
        <v>-244.90999999999997</v>
      </c>
      <c r="Q3" s="80">
        <f>SUM(E3-P3)</f>
        <v>61.740000000000009</v>
      </c>
      <c r="R3" s="84">
        <v>653.89</v>
      </c>
      <c r="S3" s="85">
        <v>1040</v>
      </c>
      <c r="T3" s="85">
        <f>SUM(R3-S3)</f>
        <v>-386.11</v>
      </c>
      <c r="U3" s="86">
        <f>SUM(I3-T3)</f>
        <v>565.12</v>
      </c>
    </row>
    <row r="4" spans="1:21" x14ac:dyDescent="0.45">
      <c r="A4" s="2" t="s">
        <v>5</v>
      </c>
      <c r="B4" s="4">
        <v>66</v>
      </c>
      <c r="C4" s="61">
        <v>1319.26</v>
      </c>
      <c r="D4" s="22">
        <v>1126.67</v>
      </c>
      <c r="E4" s="23">
        <f t="shared" ref="E4:E5" si="0">SUM(C4-D4)</f>
        <v>192.58999999999992</v>
      </c>
      <c r="F4" s="24">
        <v>1423.42</v>
      </c>
      <c r="G4" s="25">
        <v>1170</v>
      </c>
      <c r="H4" s="25">
        <f t="shared" ref="H4:H5" si="1">SUM(F4-G4)</f>
        <v>253.42000000000007</v>
      </c>
      <c r="I4" s="26">
        <f t="shared" ref="I4:I5" si="2">SUM(E4-H4)</f>
        <v>-60.830000000000155</v>
      </c>
      <c r="J4" s="27">
        <v>1247.3499999999999</v>
      </c>
      <c r="K4" s="28">
        <v>1170</v>
      </c>
      <c r="L4" s="29">
        <f t="shared" ref="L4:L5" si="3">SUM(J4-K4)</f>
        <v>77.349999999999909</v>
      </c>
      <c r="M4" s="30">
        <f t="shared" ref="M4:M5" si="4">SUM(E4-L4)</f>
        <v>115.24000000000001</v>
      </c>
      <c r="N4" s="31">
        <v>1669.7</v>
      </c>
      <c r="O4" s="32">
        <v>1170</v>
      </c>
      <c r="P4" s="32">
        <f t="shared" ref="P4:P5" si="5">SUM(N4-O4)</f>
        <v>499.70000000000005</v>
      </c>
      <c r="Q4" s="81">
        <f t="shared" ref="Q4:Q5" si="6">SUM(E4-P4)</f>
        <v>-307.11000000000013</v>
      </c>
      <c r="R4" s="31">
        <v>1373.18</v>
      </c>
      <c r="S4" s="32">
        <v>1170</v>
      </c>
      <c r="T4" s="32">
        <f t="shared" ref="T4:T5" si="7">SUM(R4-S4)</f>
        <v>203.18000000000006</v>
      </c>
      <c r="U4" s="33">
        <f t="shared" ref="U4:U5" si="8">SUM(I4-T4)</f>
        <v>-264.01000000000022</v>
      </c>
    </row>
    <row r="5" spans="1:21" ht="14.65" thickBot="1" x14ac:dyDescent="0.5">
      <c r="A5" s="3" t="s">
        <v>6</v>
      </c>
      <c r="B5" s="67">
        <v>84</v>
      </c>
      <c r="C5" s="62">
        <v>1635.18</v>
      </c>
      <c r="D5" s="44">
        <v>1235</v>
      </c>
      <c r="E5" s="45">
        <f t="shared" si="0"/>
        <v>400.18000000000006</v>
      </c>
      <c r="F5" s="24">
        <v>2033.46</v>
      </c>
      <c r="G5" s="25">
        <v>1668.33</v>
      </c>
      <c r="H5" s="25">
        <f t="shared" si="1"/>
        <v>365.13000000000011</v>
      </c>
      <c r="I5" s="26">
        <f t="shared" si="2"/>
        <v>35.049999999999955</v>
      </c>
      <c r="J5" s="27">
        <v>1781.93</v>
      </c>
      <c r="K5" s="28">
        <v>1668.33</v>
      </c>
      <c r="L5" s="29">
        <f t="shared" si="3"/>
        <v>113.60000000000014</v>
      </c>
      <c r="M5" s="30">
        <f t="shared" si="4"/>
        <v>286.57999999999993</v>
      </c>
      <c r="N5" s="31">
        <v>2385.29</v>
      </c>
      <c r="O5" s="32">
        <v>1668.33</v>
      </c>
      <c r="P5" s="32">
        <f t="shared" si="5"/>
        <v>716.96</v>
      </c>
      <c r="Q5" s="81">
        <f t="shared" si="6"/>
        <v>-316.77999999999997</v>
      </c>
      <c r="R5" s="31">
        <v>1961.69</v>
      </c>
      <c r="S5" s="32">
        <v>1668.33</v>
      </c>
      <c r="T5" s="32">
        <f t="shared" si="7"/>
        <v>293.36000000000013</v>
      </c>
      <c r="U5" s="33">
        <f t="shared" si="8"/>
        <v>-258.31000000000017</v>
      </c>
    </row>
    <row r="6" spans="1:21" ht="16.899999999999999" thickBot="1" x14ac:dyDescent="0.65">
      <c r="A6" s="73"/>
      <c r="B6" s="57"/>
      <c r="C6" s="63"/>
      <c r="D6" s="56"/>
      <c r="E6" s="57"/>
      <c r="F6" s="34"/>
      <c r="G6" s="35"/>
      <c r="H6" s="35"/>
      <c r="I6" s="36"/>
      <c r="J6" s="37"/>
      <c r="K6" s="38"/>
      <c r="L6" s="39"/>
      <c r="M6" s="40"/>
      <c r="N6" s="41"/>
      <c r="O6" s="42"/>
      <c r="P6" s="42"/>
      <c r="Q6" s="82"/>
      <c r="R6" s="41"/>
      <c r="S6" s="42"/>
      <c r="T6" s="42"/>
      <c r="U6" s="43"/>
    </row>
    <row r="7" spans="1:21" ht="16.5" x14ac:dyDescent="0.6">
      <c r="A7" s="1"/>
      <c r="B7" s="68"/>
      <c r="C7" s="64" t="s">
        <v>7</v>
      </c>
      <c r="D7" s="58"/>
      <c r="E7" s="59"/>
      <c r="F7" s="34"/>
      <c r="G7" s="35"/>
      <c r="H7" s="35"/>
      <c r="I7" s="36"/>
      <c r="J7" s="37"/>
      <c r="K7" s="38"/>
      <c r="L7" s="39"/>
      <c r="M7" s="40"/>
      <c r="N7" s="41"/>
      <c r="O7" s="42"/>
      <c r="P7" s="42"/>
      <c r="Q7" s="82"/>
      <c r="R7" s="41"/>
      <c r="S7" s="42"/>
      <c r="T7" s="42"/>
      <c r="U7" s="43"/>
    </row>
    <row r="8" spans="1:21" x14ac:dyDescent="0.45">
      <c r="A8" s="2" t="s">
        <v>4</v>
      </c>
      <c r="B8" s="4">
        <v>11</v>
      </c>
      <c r="C8" s="61">
        <v>892.34</v>
      </c>
      <c r="D8" s="22">
        <v>1040</v>
      </c>
      <c r="E8" s="23">
        <f>SUM(C8-D8)</f>
        <v>-147.65999999999997</v>
      </c>
      <c r="F8" s="24">
        <v>677.82</v>
      </c>
      <c r="G8" s="25">
        <v>1040</v>
      </c>
      <c r="H8" s="25">
        <f>SUM(F8-G8)</f>
        <v>-362.17999999999995</v>
      </c>
      <c r="I8" s="26">
        <f>SUM(E8-H8)</f>
        <v>214.51999999999998</v>
      </c>
      <c r="J8" s="27">
        <v>593.98</v>
      </c>
      <c r="K8" s="28">
        <v>1040</v>
      </c>
      <c r="L8" s="29">
        <f>SUM(J8-K8)</f>
        <v>-446.02</v>
      </c>
      <c r="M8" s="30">
        <f>SUM(E8-L8)</f>
        <v>298.36</v>
      </c>
      <c r="N8" s="31">
        <v>795.09</v>
      </c>
      <c r="O8" s="32">
        <v>1040</v>
      </c>
      <c r="P8" s="32">
        <f>SUM(N8-O8)</f>
        <v>-244.90999999999997</v>
      </c>
      <c r="Q8" s="81">
        <f>SUM(E8-P8)</f>
        <v>97.25</v>
      </c>
      <c r="R8" s="31">
        <v>653.89</v>
      </c>
      <c r="S8" s="32">
        <v>1040</v>
      </c>
      <c r="T8" s="32">
        <f>SUM(R8-S8)</f>
        <v>-386.11</v>
      </c>
      <c r="U8" s="33">
        <f>SUM(I8-T8)</f>
        <v>600.63</v>
      </c>
    </row>
    <row r="9" spans="1:21" x14ac:dyDescent="0.45">
      <c r="A9" s="2" t="s">
        <v>5</v>
      </c>
      <c r="B9" s="4">
        <v>8</v>
      </c>
      <c r="C9" s="61">
        <v>1331.76</v>
      </c>
      <c r="D9" s="22">
        <v>1126.67</v>
      </c>
      <c r="E9" s="23">
        <f t="shared" ref="E9:E10" si="9">SUM(C9-D9)</f>
        <v>205.08999999999992</v>
      </c>
      <c r="F9" s="24">
        <v>1423.42</v>
      </c>
      <c r="G9" s="25">
        <v>1170</v>
      </c>
      <c r="H9" s="25">
        <f t="shared" ref="H9:H10" si="10">SUM(F9-G9)</f>
        <v>253.42000000000007</v>
      </c>
      <c r="I9" s="26">
        <f t="shared" ref="I9:I10" si="11">SUM(E9-H9)</f>
        <v>-48.330000000000155</v>
      </c>
      <c r="J9" s="27">
        <v>1247.3499999999999</v>
      </c>
      <c r="K9" s="28">
        <v>1170</v>
      </c>
      <c r="L9" s="29">
        <f t="shared" ref="L9:L10" si="12">SUM(J9-K9)</f>
        <v>77.349999999999909</v>
      </c>
      <c r="M9" s="30">
        <f t="shared" ref="M9:M10" si="13">SUM(E9-L9)</f>
        <v>127.74000000000001</v>
      </c>
      <c r="N9" s="31">
        <v>1669.7</v>
      </c>
      <c r="O9" s="32">
        <v>1170</v>
      </c>
      <c r="P9" s="32">
        <f t="shared" ref="P9:P10" si="14">SUM(N9-O9)</f>
        <v>499.70000000000005</v>
      </c>
      <c r="Q9" s="81">
        <f t="shared" ref="Q9:Q10" si="15">SUM(E9-P9)</f>
        <v>-294.61000000000013</v>
      </c>
      <c r="R9" s="31">
        <v>1373.18</v>
      </c>
      <c r="S9" s="32">
        <v>1170</v>
      </c>
      <c r="T9" s="32">
        <f t="shared" ref="T9:T10" si="16">SUM(R9-S9)</f>
        <v>203.18000000000006</v>
      </c>
      <c r="U9" s="33">
        <f t="shared" ref="U9:U10" si="17">SUM(I9-T9)</f>
        <v>-251.51000000000022</v>
      </c>
    </row>
    <row r="10" spans="1:21" ht="14.65" thickBot="1" x14ac:dyDescent="0.5">
      <c r="A10" s="3" t="s">
        <v>6</v>
      </c>
      <c r="B10" s="67">
        <v>5</v>
      </c>
      <c r="C10" s="62">
        <v>1663.05</v>
      </c>
      <c r="D10" s="44">
        <v>1235</v>
      </c>
      <c r="E10" s="45">
        <f t="shared" si="9"/>
        <v>428.04999999999995</v>
      </c>
      <c r="F10" s="24">
        <v>2033.46</v>
      </c>
      <c r="G10" s="25">
        <v>1668.33</v>
      </c>
      <c r="H10" s="25">
        <f t="shared" si="10"/>
        <v>365.13000000000011</v>
      </c>
      <c r="I10" s="26">
        <f t="shared" si="11"/>
        <v>62.919999999999845</v>
      </c>
      <c r="J10" s="27">
        <v>1781.93</v>
      </c>
      <c r="K10" s="28">
        <v>1668.33</v>
      </c>
      <c r="L10" s="29">
        <f t="shared" si="12"/>
        <v>113.60000000000014</v>
      </c>
      <c r="M10" s="30">
        <f t="shared" si="13"/>
        <v>314.44999999999982</v>
      </c>
      <c r="N10" s="31">
        <v>2385.29</v>
      </c>
      <c r="O10" s="32">
        <v>1668.33</v>
      </c>
      <c r="P10" s="32">
        <f t="shared" si="14"/>
        <v>716.96</v>
      </c>
      <c r="Q10" s="81">
        <f t="shared" si="15"/>
        <v>-288.91000000000008</v>
      </c>
      <c r="R10" s="31">
        <v>1961.69</v>
      </c>
      <c r="S10" s="32">
        <v>1668.33</v>
      </c>
      <c r="T10" s="32">
        <f t="shared" si="16"/>
        <v>293.36000000000013</v>
      </c>
      <c r="U10" s="33">
        <f t="shared" si="17"/>
        <v>-230.44000000000028</v>
      </c>
    </row>
    <row r="11" spans="1:21" ht="16.899999999999999" thickBot="1" x14ac:dyDescent="0.65">
      <c r="A11" s="73"/>
      <c r="B11" s="57"/>
      <c r="C11" s="63"/>
      <c r="D11" s="56"/>
      <c r="E11" s="57"/>
      <c r="F11" s="34"/>
      <c r="G11" s="35"/>
      <c r="H11" s="35"/>
      <c r="I11" s="36"/>
      <c r="J11" s="37"/>
      <c r="K11" s="38"/>
      <c r="L11" s="39"/>
      <c r="M11" s="40"/>
      <c r="N11" s="41"/>
      <c r="O11" s="42"/>
      <c r="P11" s="42"/>
      <c r="Q11" s="82"/>
      <c r="R11" s="41"/>
      <c r="S11" s="42"/>
      <c r="T11" s="42"/>
      <c r="U11" s="43"/>
    </row>
    <row r="12" spans="1:21" ht="16.5" x14ac:dyDescent="0.6">
      <c r="A12" s="1"/>
      <c r="B12" s="68"/>
      <c r="C12" s="64" t="s">
        <v>8</v>
      </c>
      <c r="D12" s="58"/>
      <c r="E12" s="59"/>
      <c r="F12" s="34"/>
      <c r="G12" s="35"/>
      <c r="H12" s="35"/>
      <c r="I12" s="36"/>
      <c r="J12" s="37"/>
      <c r="K12" s="38"/>
      <c r="L12" s="39"/>
      <c r="M12" s="40"/>
      <c r="N12" s="41"/>
      <c r="O12" s="42"/>
      <c r="P12" s="42"/>
      <c r="Q12" s="82"/>
      <c r="R12" s="41"/>
      <c r="S12" s="42"/>
      <c r="T12" s="42"/>
      <c r="U12" s="43"/>
    </row>
    <row r="13" spans="1:21" x14ac:dyDescent="0.45">
      <c r="A13" s="2" t="s">
        <v>4</v>
      </c>
      <c r="B13" s="4">
        <v>14</v>
      </c>
      <c r="C13" s="61">
        <v>1031.6600000000001</v>
      </c>
      <c r="D13" s="22">
        <v>1040</v>
      </c>
      <c r="E13" s="23">
        <f>SUM(C13-D13)</f>
        <v>-8.3399999999999181</v>
      </c>
      <c r="F13" s="24">
        <v>677.82</v>
      </c>
      <c r="G13" s="25">
        <v>1040</v>
      </c>
      <c r="H13" s="25">
        <f>SUM(F13-G13)</f>
        <v>-362.17999999999995</v>
      </c>
      <c r="I13" s="26">
        <f>SUM(E13-H13)</f>
        <v>353.84000000000003</v>
      </c>
      <c r="J13" s="27">
        <v>593.98</v>
      </c>
      <c r="K13" s="28">
        <v>1040</v>
      </c>
      <c r="L13" s="29">
        <f>SUM(J13-K13)</f>
        <v>-446.02</v>
      </c>
      <c r="M13" s="30">
        <f>SUM(E13-L13)</f>
        <v>437.68000000000006</v>
      </c>
      <c r="N13" s="31">
        <v>795.09</v>
      </c>
      <c r="O13" s="32">
        <v>1040</v>
      </c>
      <c r="P13" s="32">
        <f>SUM(N13-O13)</f>
        <v>-244.90999999999997</v>
      </c>
      <c r="Q13" s="81">
        <f>SUM(E13-P13)</f>
        <v>236.57000000000005</v>
      </c>
      <c r="R13" s="31">
        <v>653.89</v>
      </c>
      <c r="S13" s="32">
        <v>1040</v>
      </c>
      <c r="T13" s="32">
        <f>SUM(R13-S13)</f>
        <v>-386.11</v>
      </c>
      <c r="U13" s="33">
        <f>SUM(I13-T13)</f>
        <v>739.95</v>
      </c>
    </row>
    <row r="14" spans="1:21" x14ac:dyDescent="0.45">
      <c r="A14" s="2" t="s">
        <v>5</v>
      </c>
      <c r="B14" s="4">
        <v>8</v>
      </c>
      <c r="C14" s="61">
        <v>1566.15</v>
      </c>
      <c r="D14" s="22">
        <v>1126.67</v>
      </c>
      <c r="E14" s="23">
        <f t="shared" ref="E14:E15" si="18">SUM(C14-D14)</f>
        <v>439.48</v>
      </c>
      <c r="F14" s="24">
        <v>1423.42</v>
      </c>
      <c r="G14" s="25">
        <v>1170</v>
      </c>
      <c r="H14" s="25">
        <f t="shared" ref="H14:H15" si="19">SUM(F14-G14)</f>
        <v>253.42000000000007</v>
      </c>
      <c r="I14" s="26">
        <f t="shared" ref="I14:I15" si="20">SUM(E14-H14)</f>
        <v>186.05999999999995</v>
      </c>
      <c r="J14" s="27">
        <v>1247.3499999999999</v>
      </c>
      <c r="K14" s="28">
        <v>1170</v>
      </c>
      <c r="L14" s="29">
        <f t="shared" ref="L14:L15" si="21">SUM(J14-K14)</f>
        <v>77.349999999999909</v>
      </c>
      <c r="M14" s="30">
        <f t="shared" ref="M14:M15" si="22">SUM(E14-L14)</f>
        <v>362.13000000000011</v>
      </c>
      <c r="N14" s="31">
        <v>1669.7</v>
      </c>
      <c r="O14" s="32">
        <v>1170</v>
      </c>
      <c r="P14" s="32">
        <f t="shared" ref="P14:P15" si="23">SUM(N14-O14)</f>
        <v>499.70000000000005</v>
      </c>
      <c r="Q14" s="81">
        <f t="shared" ref="Q14:Q15" si="24">SUM(E14-P14)</f>
        <v>-60.220000000000027</v>
      </c>
      <c r="R14" s="31">
        <v>1373.18</v>
      </c>
      <c r="S14" s="32">
        <v>1170</v>
      </c>
      <c r="T14" s="32">
        <f t="shared" ref="T14:T15" si="25">SUM(R14-S14)</f>
        <v>203.18000000000006</v>
      </c>
      <c r="U14" s="33">
        <f t="shared" ref="U14:U15" si="26">SUM(I14-T14)</f>
        <v>-17.120000000000118</v>
      </c>
    </row>
    <row r="15" spans="1:21" ht="14.65" thickBot="1" x14ac:dyDescent="0.5">
      <c r="A15" s="3" t="s">
        <v>6</v>
      </c>
      <c r="B15" s="67">
        <v>9</v>
      </c>
      <c r="C15" s="62">
        <v>1931.22</v>
      </c>
      <c r="D15" s="44">
        <v>1235</v>
      </c>
      <c r="E15" s="45">
        <f t="shared" si="18"/>
        <v>696.22</v>
      </c>
      <c r="F15" s="46">
        <v>2033.46</v>
      </c>
      <c r="G15" s="47">
        <v>1668.33</v>
      </c>
      <c r="H15" s="47">
        <f t="shared" si="19"/>
        <v>365.13000000000011</v>
      </c>
      <c r="I15" s="48">
        <f t="shared" si="20"/>
        <v>331.08999999999992</v>
      </c>
      <c r="J15" s="49">
        <v>1781.93</v>
      </c>
      <c r="K15" s="50">
        <v>1668.33</v>
      </c>
      <c r="L15" s="51">
        <f t="shared" si="21"/>
        <v>113.60000000000014</v>
      </c>
      <c r="M15" s="52">
        <f t="shared" si="22"/>
        <v>582.61999999999989</v>
      </c>
      <c r="N15" s="53">
        <v>2385.29</v>
      </c>
      <c r="O15" s="54">
        <v>1668.33</v>
      </c>
      <c r="P15" s="54">
        <f t="shared" si="23"/>
        <v>716.96</v>
      </c>
      <c r="Q15" s="83">
        <f t="shared" si="24"/>
        <v>-20.740000000000009</v>
      </c>
      <c r="R15" s="31">
        <v>1961.69</v>
      </c>
      <c r="S15" s="32">
        <v>1668.33</v>
      </c>
      <c r="T15" s="32">
        <f t="shared" si="25"/>
        <v>293.36000000000013</v>
      </c>
      <c r="U15" s="33">
        <f t="shared" si="26"/>
        <v>37.729999999999791</v>
      </c>
    </row>
    <row r="16" spans="1:21" ht="16.899999999999999" thickBot="1" x14ac:dyDescent="0.65">
      <c r="A16" s="73"/>
      <c r="B16" s="57"/>
      <c r="C16" s="63"/>
      <c r="D16" s="56"/>
      <c r="E16" s="57"/>
      <c r="F16" s="34"/>
      <c r="G16" s="35"/>
      <c r="H16" s="35"/>
      <c r="I16" s="36"/>
      <c r="J16" s="37"/>
      <c r="K16" s="38"/>
      <c r="L16" s="39"/>
      <c r="M16" s="40"/>
      <c r="N16" s="41"/>
      <c r="O16" s="42"/>
      <c r="P16" s="42"/>
      <c r="Q16" s="82"/>
      <c r="R16" s="41"/>
      <c r="S16" s="42"/>
      <c r="T16" s="42"/>
      <c r="U16" s="43"/>
    </row>
    <row r="17" spans="1:21" ht="16.5" x14ac:dyDescent="0.6">
      <c r="A17" s="1"/>
      <c r="B17" s="68"/>
      <c r="C17" s="64" t="s">
        <v>13</v>
      </c>
      <c r="D17" s="58"/>
      <c r="E17" s="59"/>
      <c r="F17" s="34"/>
      <c r="G17" s="35"/>
      <c r="H17" s="35"/>
      <c r="I17" s="36"/>
      <c r="J17" s="37"/>
      <c r="K17" s="38"/>
      <c r="L17" s="39"/>
      <c r="M17" s="40"/>
      <c r="N17" s="41"/>
      <c r="O17" s="42"/>
      <c r="P17" s="42"/>
      <c r="Q17" s="82"/>
      <c r="R17" s="41"/>
      <c r="S17" s="42"/>
      <c r="T17" s="42"/>
      <c r="U17" s="43"/>
    </row>
    <row r="18" spans="1:21" x14ac:dyDescent="0.45">
      <c r="A18" s="2" t="s">
        <v>4</v>
      </c>
      <c r="B18" s="4">
        <v>7</v>
      </c>
      <c r="C18" s="61">
        <v>1088.77</v>
      </c>
      <c r="D18" s="22">
        <v>1040</v>
      </c>
      <c r="E18" s="23">
        <f>SUM(C18-D18)</f>
        <v>48.769999999999982</v>
      </c>
      <c r="F18" s="24">
        <v>677.82</v>
      </c>
      <c r="G18" s="25">
        <v>1040</v>
      </c>
      <c r="H18" s="25">
        <f>SUM(F18-G18)</f>
        <v>-362.17999999999995</v>
      </c>
      <c r="I18" s="26">
        <f>SUM(E18-H18)</f>
        <v>410.94999999999993</v>
      </c>
      <c r="J18" s="27">
        <v>593.98</v>
      </c>
      <c r="K18" s="28">
        <v>1040</v>
      </c>
      <c r="L18" s="29">
        <f>SUM(J18-K18)</f>
        <v>-446.02</v>
      </c>
      <c r="M18" s="30">
        <f>SUM(E18-L18)</f>
        <v>494.78999999999996</v>
      </c>
      <c r="N18" s="31">
        <v>795.09</v>
      </c>
      <c r="O18" s="32">
        <v>1040</v>
      </c>
      <c r="P18" s="32">
        <f>SUM(N18-O18)</f>
        <v>-244.90999999999997</v>
      </c>
      <c r="Q18" s="81">
        <f>SUM(E18-P18)</f>
        <v>293.67999999999995</v>
      </c>
      <c r="R18" s="31">
        <v>653.89</v>
      </c>
      <c r="S18" s="32">
        <v>1040</v>
      </c>
      <c r="T18" s="32">
        <f>SUM(R18-S18)</f>
        <v>-386.11</v>
      </c>
      <c r="U18" s="33">
        <f>SUM(I18-T18)</f>
        <v>797.06</v>
      </c>
    </row>
    <row r="19" spans="1:21" x14ac:dyDescent="0.45">
      <c r="A19" s="2" t="s">
        <v>5</v>
      </c>
      <c r="B19" s="4">
        <v>1</v>
      </c>
      <c r="C19" s="61">
        <v>1636.9</v>
      </c>
      <c r="D19" s="22">
        <v>1126.67</v>
      </c>
      <c r="E19" s="23">
        <f t="shared" ref="E19:E20" si="27">SUM(C19-D19)</f>
        <v>510.23</v>
      </c>
      <c r="F19" s="24">
        <v>1423.42</v>
      </c>
      <c r="G19" s="25">
        <v>1170</v>
      </c>
      <c r="H19" s="25">
        <f t="shared" ref="H19:H20" si="28">SUM(F19-G19)</f>
        <v>253.42000000000007</v>
      </c>
      <c r="I19" s="26">
        <f t="shared" ref="I19:I20" si="29">SUM(E19-H19)</f>
        <v>256.80999999999995</v>
      </c>
      <c r="J19" s="27">
        <v>1247.3499999999999</v>
      </c>
      <c r="K19" s="28">
        <v>1170</v>
      </c>
      <c r="L19" s="29">
        <f t="shared" ref="L19:L20" si="30">SUM(J19-K19)</f>
        <v>77.349999999999909</v>
      </c>
      <c r="M19" s="30">
        <f t="shared" ref="M19:M20" si="31">SUM(E19-L19)</f>
        <v>432.88000000000011</v>
      </c>
      <c r="N19" s="31">
        <v>1669.7</v>
      </c>
      <c r="O19" s="32">
        <v>1170</v>
      </c>
      <c r="P19" s="32">
        <f t="shared" ref="P19:P20" si="32">SUM(N19-O19)</f>
        <v>499.70000000000005</v>
      </c>
      <c r="Q19" s="81">
        <f t="shared" ref="Q19:Q20" si="33">SUM(E19-P19)</f>
        <v>10.529999999999973</v>
      </c>
      <c r="R19" s="31">
        <v>1373.18</v>
      </c>
      <c r="S19" s="32">
        <v>1170</v>
      </c>
      <c r="T19" s="32">
        <f t="shared" ref="T19:T20" si="34">SUM(R19-S19)</f>
        <v>203.18000000000006</v>
      </c>
      <c r="U19" s="33">
        <f t="shared" ref="U19:U20" si="35">SUM(I19-T19)</f>
        <v>53.629999999999882</v>
      </c>
    </row>
    <row r="20" spans="1:21" ht="14.65" thickBot="1" x14ac:dyDescent="0.5">
      <c r="A20" s="3" t="s">
        <v>6</v>
      </c>
      <c r="B20" s="67">
        <v>2</v>
      </c>
      <c r="C20" s="62">
        <v>2000.68</v>
      </c>
      <c r="D20" s="44">
        <v>1235</v>
      </c>
      <c r="E20" s="45">
        <f t="shared" si="27"/>
        <v>765.68000000000006</v>
      </c>
      <c r="F20" s="46">
        <v>2033.46</v>
      </c>
      <c r="G20" s="47">
        <v>1668.33</v>
      </c>
      <c r="H20" s="47">
        <f t="shared" si="28"/>
        <v>365.13000000000011</v>
      </c>
      <c r="I20" s="48">
        <f t="shared" si="29"/>
        <v>400.54999999999995</v>
      </c>
      <c r="J20" s="49">
        <v>1781.93</v>
      </c>
      <c r="K20" s="50">
        <v>1668.33</v>
      </c>
      <c r="L20" s="51">
        <f t="shared" si="30"/>
        <v>113.60000000000014</v>
      </c>
      <c r="M20" s="52">
        <f t="shared" si="31"/>
        <v>652.07999999999993</v>
      </c>
      <c r="N20" s="53">
        <v>2385.29</v>
      </c>
      <c r="O20" s="54">
        <v>1668.33</v>
      </c>
      <c r="P20" s="54">
        <f t="shared" si="32"/>
        <v>716.96</v>
      </c>
      <c r="Q20" s="83">
        <f t="shared" si="33"/>
        <v>48.720000000000027</v>
      </c>
      <c r="R20" s="53">
        <v>1961.69</v>
      </c>
      <c r="S20" s="54">
        <v>1668.33</v>
      </c>
      <c r="T20" s="54">
        <f t="shared" si="34"/>
        <v>293.36000000000013</v>
      </c>
      <c r="U20" s="55">
        <f t="shared" si="35"/>
        <v>107.18999999999983</v>
      </c>
    </row>
    <row r="22" spans="1:21" ht="22.15" customHeight="1" x14ac:dyDescent="0.45">
      <c r="A22" s="93" t="s">
        <v>16</v>
      </c>
    </row>
  </sheetData>
  <mergeCells count="4">
    <mergeCell ref="F1:H1"/>
    <mergeCell ref="J1:L1"/>
    <mergeCell ref="N1:P1"/>
    <mergeCell ref="R1:T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Aram</dc:creator>
  <cp:lastModifiedBy>Aram Agdaian</cp:lastModifiedBy>
  <dcterms:created xsi:type="dcterms:W3CDTF">2021-05-18T06:14:39Z</dcterms:created>
  <dcterms:modified xsi:type="dcterms:W3CDTF">2021-05-26T18:33:32Z</dcterms:modified>
</cp:coreProperties>
</file>